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5" activeTab="0"/>
  </bookViews>
  <sheets>
    <sheet name="Checksheet" sheetId="1" r:id="rId1"/>
    <sheet name="Evaluation Sheet" sheetId="2" r:id="rId2"/>
  </sheets>
  <externalReferences>
    <externalReference r:id="rId5"/>
  </externalReferences>
  <definedNames>
    <definedName name="_xlnm.Print_Area" localSheetId="0">'Checksheet'!$A$1:$O$65</definedName>
  </definedNames>
  <calcPr fullCalcOnLoad="1"/>
</workbook>
</file>

<file path=xl/sharedStrings.xml><?xml version="1.0" encoding="utf-8"?>
<sst xmlns="http://schemas.openxmlformats.org/spreadsheetml/2006/main" count="85" uniqueCount="82">
  <si>
    <t>Cell:</t>
  </si>
  <si>
    <t>Work:</t>
  </si>
  <si>
    <t>Home:</t>
  </si>
  <si>
    <t>UG GPA:</t>
  </si>
  <si>
    <t>Conditional:</t>
  </si>
  <si>
    <t>Notes/Substitutions</t>
  </si>
  <si>
    <t>Last Name:</t>
  </si>
  <si>
    <t>First Name:</t>
  </si>
  <si>
    <t>60+ UG Degree GPA:</t>
  </si>
  <si>
    <t>City:</t>
  </si>
  <si>
    <t>State:</t>
  </si>
  <si>
    <t>Street Address:</t>
  </si>
  <si>
    <t>Course:</t>
  </si>
  <si>
    <t>University:</t>
  </si>
  <si>
    <t>REQUIRED MBA COURSES</t>
  </si>
  <si>
    <t>EXCESS CREDIT</t>
  </si>
  <si>
    <t>Approved:</t>
  </si>
  <si>
    <t>Date</t>
  </si>
  <si>
    <t>Year:</t>
  </si>
  <si>
    <t>Semester:</t>
  </si>
  <si>
    <t>MASTER OF BUSINESS ADMINISTRATION DEGREE PLAN</t>
  </si>
  <si>
    <t>THE UNIVERSITY OF LOUISIANA AT MONROE</t>
  </si>
  <si>
    <t>ELECTIVES*</t>
  </si>
  <si>
    <t>Course</t>
  </si>
  <si>
    <t>Cr Hrs</t>
  </si>
  <si>
    <t>Grade</t>
  </si>
  <si>
    <t>EHRS</t>
  </si>
  <si>
    <t>QHRS</t>
  </si>
  <si>
    <t>QPTS</t>
  </si>
  <si>
    <t>Domestic(D)/ HK / Int'l. (I):</t>
  </si>
  <si>
    <t>CWID:</t>
  </si>
  <si>
    <t>Work Experience Factor:</t>
  </si>
  <si>
    <t>Current Cum. GPA:</t>
  </si>
  <si>
    <t>Current MBA GPA:</t>
  </si>
  <si>
    <t>E-mail Address:</t>
  </si>
  <si>
    <t>Regular Adm. Date:</t>
  </si>
  <si>
    <t>Degree Plan Last Updated:</t>
  </si>
  <si>
    <t>Admission Dates:</t>
  </si>
  <si>
    <t>REQUIRED FOUNDATION COURSES</t>
  </si>
  <si>
    <t>D</t>
  </si>
  <si>
    <t>MI:</t>
  </si>
  <si>
    <t>Profile:</t>
  </si>
  <si>
    <t>Zip</t>
  </si>
  <si>
    <t>Date taken</t>
  </si>
  <si>
    <t>QMDS 2010</t>
  </si>
  <si>
    <t>ECON 2001</t>
  </si>
  <si>
    <t>ECON 2002</t>
  </si>
  <si>
    <t>FINA 3015</t>
  </si>
  <si>
    <t>BMBA 5009</t>
  </si>
  <si>
    <t>BMBA 5011</t>
  </si>
  <si>
    <t>BMBA 5012</t>
  </si>
  <si>
    <t>BMBA 5020</t>
  </si>
  <si>
    <t>BMBA 5021</t>
  </si>
  <si>
    <t>BMBA 5039</t>
  </si>
  <si>
    <t xml:space="preserve"> </t>
  </si>
  <si>
    <t>Country</t>
  </si>
  <si>
    <t>ACCT 2030</t>
  </si>
  <si>
    <t>ACCT 2020</t>
  </si>
  <si>
    <t>UG/Grad School:</t>
  </si>
  <si>
    <t>UG/Grad Major:</t>
  </si>
  <si>
    <t>Year UG/Grad:</t>
  </si>
  <si>
    <t>Provisional</t>
  </si>
  <si>
    <t>Concentration outside of Business requires approved elective hours.**</t>
  </si>
  <si>
    <t>6 elective hours required: only 3 hours allowed from 4000 level; at least 3 hours from 5000 level.</t>
  </si>
  <si>
    <t>BMBA 5023</t>
  </si>
  <si>
    <t>BMBA 5031</t>
  </si>
  <si>
    <t>All excess hours are included in calculating cumulative graduate GPA.</t>
  </si>
  <si>
    <t xml:space="preserve">  Sushma Krishnamurthy, Dean</t>
  </si>
  <si>
    <t>MATH1016</t>
  </si>
  <si>
    <t>PROGRAM</t>
  </si>
  <si>
    <t xml:space="preserve">   Susie Cox, Associate Dean</t>
  </si>
  <si>
    <t>PHRD5006</t>
  </si>
  <si>
    <t>PHRD5025</t>
  </si>
  <si>
    <t>PHRD5002</t>
  </si>
  <si>
    <t>PHRD5012</t>
  </si>
  <si>
    <t>Concentration</t>
  </si>
  <si>
    <t>PharmD Majors Only</t>
  </si>
  <si>
    <t>PHRD 5002</t>
  </si>
  <si>
    <t>PHRD 5012</t>
  </si>
  <si>
    <t>PHRD 5006</t>
  </si>
  <si>
    <t>PHRD 5025</t>
  </si>
  <si>
    <t>MUST HAVE ALL FOUR ELECTIVES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</si>
</sst>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"/>
    <numFmt numFmtId="165" formatCode="[&lt;=9999999]###\-####;\(###\)\ ###\-####"/>
    <numFmt numFmtId="166" formatCode="[$-409]dddd\,\ mmmm\ dd\,\ yyyy"/>
    <numFmt numFmtId="167" formatCode="m/d/yyyy;@"/>
    <numFmt numFmtId="168" formatCode="###\-###\-####"/>
    <numFmt numFmtId="169" formatCode="0.000"/>
    <numFmt numFmtId="170" formatCode="0.0"/>
    <numFmt numFmtId="171" formatCode="m/d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3"/>
      <name val="Arial"/>
      <family val="2"/>
    </font>
    <font>
      <u val="single"/>
      <sz val="9"/>
      <color indexed="12"/>
      <name val="Arial"/>
      <family val="2"/>
    </font>
    <font>
      <b/>
      <sz val="8"/>
      <color indexed="12"/>
      <name val="Arial"/>
      <family val="2"/>
    </font>
    <font>
      <sz val="7"/>
      <name val="Arial"/>
      <family val="2"/>
    </font>
    <font>
      <sz val="9"/>
      <name val="Arial"/>
      <family val="2"/>
    </font>
    <font>
      <sz val="5.7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 style="hair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double"/>
      <right>
        <color indexed="63"/>
      </right>
      <top style="thin"/>
      <bottom style="thin"/>
    </border>
    <border>
      <left style="dashed"/>
      <right style="hair"/>
      <top style="thin"/>
      <bottom>
        <color indexed="63"/>
      </bottom>
    </border>
    <border>
      <left style="dashed"/>
      <right style="hair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thick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dotted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ashed"/>
      <top>
        <color indexed="63"/>
      </top>
      <bottom style="hair"/>
    </border>
    <border>
      <left style="dashed"/>
      <right style="dashed"/>
      <top style="thin"/>
      <bottom style="hair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>
        <color indexed="63"/>
      </top>
      <bottom style="hair"/>
    </border>
    <border>
      <left style="dashed"/>
      <right style="hair"/>
      <top>
        <color indexed="63"/>
      </top>
      <bottom style="hair"/>
    </border>
    <border>
      <left style="dashed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Fill="1" applyAlignment="1">
      <alignment/>
    </xf>
    <xf numFmtId="0" fontId="2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9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1" fillId="0" borderId="22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 horizontal="left"/>
    </xf>
    <xf numFmtId="2" fontId="6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14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3" fillId="0" borderId="24" xfId="0" applyFont="1" applyBorder="1" applyAlignment="1">
      <alignment horizontal="right"/>
    </xf>
    <xf numFmtId="0" fontId="0" fillId="0" borderId="24" xfId="0" applyBorder="1" applyAlignment="1">
      <alignment/>
    </xf>
    <xf numFmtId="0" fontId="2" fillId="0" borderId="16" xfId="0" applyFont="1" applyFill="1" applyBorder="1" applyAlignment="1">
      <alignment/>
    </xf>
    <xf numFmtId="0" fontId="3" fillId="34" borderId="25" xfId="0" applyFont="1" applyFill="1" applyBorder="1" applyAlignment="1">
      <alignment horizontal="right"/>
    </xf>
    <xf numFmtId="0" fontId="12" fillId="35" borderId="26" xfId="0" applyFont="1" applyFill="1" applyBorder="1" applyAlignment="1">
      <alignment horizontal="center" vertical="justify"/>
    </xf>
    <xf numFmtId="0" fontId="0" fillId="35" borderId="18" xfId="0" applyFont="1" applyFill="1" applyBorder="1" applyAlignment="1">
      <alignment horizontal="center"/>
    </xf>
    <xf numFmtId="0" fontId="2" fillId="35" borderId="24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164" fontId="6" fillId="37" borderId="27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 horizontal="center"/>
    </xf>
    <xf numFmtId="0" fontId="6" fillId="37" borderId="29" xfId="0" applyFont="1" applyFill="1" applyBorder="1" applyAlignment="1">
      <alignment horizontal="left"/>
    </xf>
    <xf numFmtId="0" fontId="4" fillId="35" borderId="18" xfId="0" applyFont="1" applyFill="1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49" fontId="5" fillId="35" borderId="18" xfId="0" applyNumberFormat="1" applyFont="1" applyFill="1" applyBorder="1" applyAlignment="1">
      <alignment/>
    </xf>
    <xf numFmtId="49" fontId="4" fillId="35" borderId="31" xfId="0" applyNumberFormat="1" applyFont="1" applyFill="1" applyBorder="1" applyAlignment="1">
      <alignment/>
    </xf>
    <xf numFmtId="49" fontId="5" fillId="35" borderId="18" xfId="0" applyNumberFormat="1" applyFont="1" applyFill="1" applyBorder="1" applyAlignment="1">
      <alignment vertical="center"/>
    </xf>
    <xf numFmtId="0" fontId="1" fillId="0" borderId="18" xfId="0" applyFont="1" applyBorder="1" applyAlignment="1">
      <alignment horizontal="center"/>
    </xf>
    <xf numFmtId="49" fontId="1" fillId="0" borderId="32" xfId="0" applyNumberFormat="1" applyFont="1" applyBorder="1" applyAlignment="1">
      <alignment/>
    </xf>
    <xf numFmtId="0" fontId="17" fillId="35" borderId="24" xfId="0" applyFont="1" applyFill="1" applyBorder="1" applyAlignment="1">
      <alignment horizontal="left"/>
    </xf>
    <xf numFmtId="0" fontId="17" fillId="35" borderId="33" xfId="0" applyFont="1" applyFill="1" applyBorder="1" applyAlignment="1">
      <alignment horizontal="left"/>
    </xf>
    <xf numFmtId="0" fontId="2" fillId="35" borderId="3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35" borderId="34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49" fontId="5" fillId="35" borderId="34" xfId="0" applyNumberFormat="1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71" fontId="2" fillId="0" borderId="37" xfId="0" applyNumberFormat="1" applyFont="1" applyBorder="1" applyAlignment="1">
      <alignment horizontal="center"/>
    </xf>
    <xf numFmtId="171" fontId="2" fillId="0" borderId="38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171" fontId="1" fillId="0" borderId="40" xfId="0" applyNumberFormat="1" applyFont="1" applyBorder="1" applyAlignment="1">
      <alignment horizontal="right"/>
    </xf>
    <xf numFmtId="171" fontId="1" fillId="0" borderId="41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8" fillId="0" borderId="42" xfId="0" applyFont="1" applyBorder="1" applyAlignment="1">
      <alignment horizontal="right"/>
    </xf>
    <xf numFmtId="0" fontId="8" fillId="0" borderId="43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0" fillId="0" borderId="46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68" fontId="16" fillId="0" borderId="47" xfId="0" applyNumberFormat="1" applyFont="1" applyBorder="1" applyAlignment="1">
      <alignment horizontal="center" vertical="center" wrapText="1"/>
    </xf>
    <xf numFmtId="168" fontId="16" fillId="0" borderId="48" xfId="0" applyNumberFormat="1" applyFont="1" applyBorder="1" applyAlignment="1">
      <alignment horizontal="center" vertical="center" wrapText="1"/>
    </xf>
    <xf numFmtId="168" fontId="1" fillId="0" borderId="31" xfId="0" applyNumberFormat="1" applyFont="1" applyBorder="1" applyAlignment="1">
      <alignment horizontal="left"/>
    </xf>
    <xf numFmtId="168" fontId="1" fillId="0" borderId="24" xfId="0" applyNumberFormat="1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4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4" fillId="35" borderId="14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171" fontId="1" fillId="0" borderId="40" xfId="0" applyNumberFormat="1" applyFont="1" applyBorder="1" applyAlignment="1">
      <alignment horizontal="center"/>
    </xf>
    <xf numFmtId="171" fontId="1" fillId="0" borderId="5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6" fillId="35" borderId="51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5" fillId="35" borderId="51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17" fillId="35" borderId="31" xfId="0" applyFont="1" applyFill="1" applyBorder="1" applyAlignment="1">
      <alignment horizontal="left"/>
    </xf>
    <xf numFmtId="0" fontId="17" fillId="35" borderId="24" xfId="0" applyFont="1" applyFill="1" applyBorder="1" applyAlignment="1">
      <alignment horizontal="left"/>
    </xf>
    <xf numFmtId="0" fontId="17" fillId="35" borderId="33" xfId="0" applyFont="1" applyFill="1" applyBorder="1" applyAlignment="1">
      <alignment horizontal="left"/>
    </xf>
    <xf numFmtId="0" fontId="12" fillId="35" borderId="51" xfId="0" applyFont="1" applyFill="1" applyBorder="1" applyAlignment="1">
      <alignment horizontal="center" vertical="justify"/>
    </xf>
    <xf numFmtId="0" fontId="12" fillId="35" borderId="30" xfId="0" applyFont="1" applyFill="1" applyBorder="1" applyAlignment="1">
      <alignment horizontal="center" vertical="justify"/>
    </xf>
    <xf numFmtId="0" fontId="3" fillId="35" borderId="52" xfId="0" applyFont="1" applyFill="1" applyBorder="1" applyAlignment="1">
      <alignment horizontal="center" vertical="center" wrapText="1"/>
    </xf>
    <xf numFmtId="0" fontId="1" fillId="38" borderId="26" xfId="0" applyFont="1" applyFill="1" applyBorder="1" applyAlignment="1">
      <alignment horizontal="center" vertical="center" wrapText="1"/>
    </xf>
    <xf numFmtId="0" fontId="17" fillId="38" borderId="24" xfId="0" applyFont="1" applyFill="1" applyBorder="1" applyAlignment="1">
      <alignment horizontal="left"/>
    </xf>
    <xf numFmtId="0" fontId="17" fillId="38" borderId="33" xfId="0" applyFont="1" applyFill="1" applyBorder="1" applyAlignment="1">
      <alignment horizontal="left"/>
    </xf>
    <xf numFmtId="0" fontId="4" fillId="35" borderId="53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4" fillId="35" borderId="54" xfId="0" applyFont="1" applyFill="1" applyBorder="1" applyAlignment="1">
      <alignment horizontal="center"/>
    </xf>
    <xf numFmtId="0" fontId="7" fillId="35" borderId="51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1" fillId="35" borderId="55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56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1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7" fillId="35" borderId="57" xfId="0" applyFont="1" applyFill="1" applyBorder="1" applyAlignment="1">
      <alignment horizontal="center"/>
    </xf>
    <xf numFmtId="0" fontId="7" fillId="35" borderId="58" xfId="0" applyFont="1" applyFill="1" applyBorder="1" applyAlignment="1">
      <alignment horizontal="center"/>
    </xf>
    <xf numFmtId="0" fontId="1" fillId="35" borderId="59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44" xfId="0" applyNumberFormat="1" applyFill="1" applyBorder="1" applyAlignment="1">
      <alignment horizontal="center"/>
    </xf>
    <xf numFmtId="1" fontId="0" fillId="0" borderId="45" xfId="0" applyNumberFormat="1" applyFill="1" applyBorder="1" applyAlignment="1">
      <alignment horizontal="center"/>
    </xf>
    <xf numFmtId="1" fontId="0" fillId="0" borderId="60" xfId="0" applyNumberFormat="1" applyFill="1" applyBorder="1" applyAlignment="1">
      <alignment horizontal="center"/>
    </xf>
    <xf numFmtId="0" fontId="0" fillId="33" borderId="2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1" fillId="0" borderId="5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65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right"/>
    </xf>
    <xf numFmtId="0" fontId="1" fillId="0" borderId="66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6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7" fillId="0" borderId="68" xfId="0" applyFont="1" applyFill="1" applyBorder="1" applyAlignment="1">
      <alignment horizontal="right"/>
    </xf>
    <xf numFmtId="0" fontId="17" fillId="0" borderId="43" xfId="0" applyFont="1" applyFill="1" applyBorder="1" applyAlignment="1">
      <alignment horizontal="right"/>
    </xf>
    <xf numFmtId="2" fontId="0" fillId="0" borderId="31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0" fontId="6" fillId="37" borderId="69" xfId="0" applyFont="1" applyFill="1" applyBorder="1" applyAlignment="1">
      <alignment horizontal="right"/>
    </xf>
    <xf numFmtId="0" fontId="6" fillId="37" borderId="70" xfId="0" applyFont="1" applyFill="1" applyBorder="1" applyAlignment="1">
      <alignment horizontal="right"/>
    </xf>
    <xf numFmtId="0" fontId="1" fillId="0" borderId="4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5" fillId="39" borderId="71" xfId="53" applyFont="1" applyFill="1" applyBorder="1" applyAlignment="1" applyProtection="1">
      <alignment horizontal="center"/>
      <protection/>
    </xf>
    <xf numFmtId="0" fontId="15" fillId="39" borderId="72" xfId="53" applyFont="1" applyFill="1" applyBorder="1" applyAlignment="1" applyProtection="1">
      <alignment horizontal="center"/>
      <protection/>
    </xf>
    <xf numFmtId="0" fontId="14" fillId="0" borderId="56" xfId="53" applyFont="1" applyBorder="1" applyAlignment="1" applyProtection="1">
      <alignment horizontal="center"/>
      <protection/>
    </xf>
    <xf numFmtId="0" fontId="14" fillId="0" borderId="16" xfId="53" applyFont="1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168" fontId="1" fillId="0" borderId="18" xfId="0" applyNumberFormat="1" applyFont="1" applyBorder="1" applyAlignment="1">
      <alignment horizontal="left"/>
    </xf>
    <xf numFmtId="168" fontId="1" fillId="0" borderId="31" xfId="0" applyNumberFormat="1" applyFont="1" applyBorder="1" applyAlignment="1">
      <alignment horizontal="left"/>
    </xf>
    <xf numFmtId="0" fontId="3" fillId="39" borderId="73" xfId="0" applyFont="1" applyFill="1" applyBorder="1" applyAlignment="1">
      <alignment horizontal="center"/>
    </xf>
    <xf numFmtId="0" fontId="3" fillId="39" borderId="74" xfId="0" applyFont="1" applyFill="1" applyBorder="1" applyAlignment="1">
      <alignment horizontal="center"/>
    </xf>
    <xf numFmtId="0" fontId="4" fillId="37" borderId="75" xfId="0" applyFont="1" applyFill="1" applyBorder="1" applyAlignment="1">
      <alignment horizontal="center"/>
    </xf>
    <xf numFmtId="0" fontId="4" fillId="37" borderId="76" xfId="0" applyFont="1" applyFill="1" applyBorder="1" applyAlignment="1">
      <alignment horizontal="center"/>
    </xf>
    <xf numFmtId="164" fontId="4" fillId="37" borderId="29" xfId="0" applyNumberFormat="1" applyFont="1" applyFill="1" applyBorder="1" applyAlignment="1">
      <alignment horizontal="left"/>
    </xf>
    <xf numFmtId="164" fontId="4" fillId="37" borderId="77" xfId="0" applyNumberFormat="1" applyFont="1" applyFill="1" applyBorder="1" applyAlignment="1">
      <alignment horizontal="left"/>
    </xf>
    <xf numFmtId="164" fontId="4" fillId="37" borderId="70" xfId="0" applyNumberFormat="1" applyFont="1" applyFill="1" applyBorder="1" applyAlignment="1">
      <alignment horizontal="left"/>
    </xf>
    <xf numFmtId="0" fontId="4" fillId="37" borderId="78" xfId="0" applyFont="1" applyFill="1" applyBorder="1" applyAlignment="1">
      <alignment horizontal="left"/>
    </xf>
    <xf numFmtId="0" fontId="4" fillId="37" borderId="79" xfId="0" applyFont="1" applyFill="1" applyBorder="1" applyAlignment="1">
      <alignment horizontal="left"/>
    </xf>
    <xf numFmtId="0" fontId="4" fillId="37" borderId="80" xfId="0" applyFont="1" applyFill="1" applyBorder="1" applyAlignment="1">
      <alignment horizontal="left"/>
    </xf>
    <xf numFmtId="0" fontId="2" fillId="0" borderId="81" xfId="0" applyFont="1" applyBorder="1" applyAlignment="1">
      <alignment horizontal="right"/>
    </xf>
    <xf numFmtId="0" fontId="2" fillId="0" borderId="82" xfId="0" applyFont="1" applyBorder="1" applyAlignment="1">
      <alignment horizontal="right"/>
    </xf>
    <xf numFmtId="0" fontId="1" fillId="0" borderId="83" xfId="0" applyFont="1" applyBorder="1" applyAlignment="1">
      <alignment horizontal="right"/>
    </xf>
    <xf numFmtId="0" fontId="1" fillId="0" borderId="84" xfId="0" applyFont="1" applyBorder="1" applyAlignment="1">
      <alignment horizontal="right"/>
    </xf>
    <xf numFmtId="0" fontId="1" fillId="0" borderId="85" xfId="0" applyFont="1" applyBorder="1" applyAlignment="1">
      <alignment horizontal="right"/>
    </xf>
    <xf numFmtId="0" fontId="0" fillId="0" borderId="86" xfId="0" applyBorder="1" applyAlignment="1">
      <alignment/>
    </xf>
    <xf numFmtId="168" fontId="7" fillId="0" borderId="87" xfId="0" applyNumberFormat="1" applyFont="1" applyBorder="1" applyAlignment="1">
      <alignment horizontal="center" vertical="center" wrapText="1"/>
    </xf>
    <xf numFmtId="168" fontId="7" fillId="0" borderId="88" xfId="0" applyNumberFormat="1" applyFont="1" applyBorder="1" applyAlignment="1">
      <alignment horizontal="center" vertical="center" wrapText="1"/>
    </xf>
    <xf numFmtId="3" fontId="4" fillId="34" borderId="89" xfId="0" applyNumberFormat="1" applyFont="1" applyFill="1" applyBorder="1" applyAlignment="1">
      <alignment horizontal="center"/>
    </xf>
    <xf numFmtId="3" fontId="4" fillId="34" borderId="90" xfId="0" applyNumberFormat="1" applyFont="1" applyFill="1" applyBorder="1" applyAlignment="1">
      <alignment horizontal="center"/>
    </xf>
    <xf numFmtId="0" fontId="10" fillId="0" borderId="91" xfId="53" applyBorder="1" applyAlignment="1" applyProtection="1">
      <alignment horizontal="center"/>
      <protection/>
    </xf>
    <xf numFmtId="0" fontId="10" fillId="0" borderId="92" xfId="53" applyFont="1" applyBorder="1" applyAlignment="1" applyProtection="1">
      <alignment horizontal="center"/>
      <protection/>
    </xf>
    <xf numFmtId="0" fontId="10" fillId="0" borderId="36" xfId="53" applyFont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0" fillId="37" borderId="93" xfId="0" applyFill="1" applyBorder="1" applyAlignment="1">
      <alignment horizontal="right"/>
    </xf>
    <xf numFmtId="0" fontId="0" fillId="37" borderId="70" xfId="0" applyFill="1" applyBorder="1" applyAlignment="1">
      <alignment horizontal="right"/>
    </xf>
    <xf numFmtId="2" fontId="4" fillId="37" borderId="27" xfId="0" applyNumberFormat="1" applyFont="1" applyFill="1" applyBorder="1" applyAlignment="1">
      <alignment horizontal="center"/>
    </xf>
    <xf numFmtId="2" fontId="4" fillId="37" borderId="94" xfId="0" applyNumberFormat="1" applyFont="1" applyFill="1" applyBorder="1" applyAlignment="1">
      <alignment horizontal="center"/>
    </xf>
    <xf numFmtId="164" fontId="0" fillId="37" borderId="95" xfId="0" applyNumberFormat="1" applyFont="1" applyFill="1" applyBorder="1" applyAlignment="1">
      <alignment horizontal="right"/>
    </xf>
    <xf numFmtId="164" fontId="0" fillId="37" borderId="52" xfId="0" applyNumberFormat="1" applyFont="1" applyFill="1" applyBorder="1" applyAlignment="1">
      <alignment horizontal="right"/>
    </xf>
    <xf numFmtId="2" fontId="4" fillId="37" borderId="52" xfId="0" applyNumberFormat="1" applyFont="1" applyFill="1" applyBorder="1" applyAlignment="1">
      <alignment horizontal="center"/>
    </xf>
    <xf numFmtId="2" fontId="4" fillId="37" borderId="96" xfId="0" applyNumberFormat="1" applyFont="1" applyFill="1" applyBorder="1" applyAlignment="1">
      <alignment horizontal="center"/>
    </xf>
    <xf numFmtId="0" fontId="6" fillId="37" borderId="97" xfId="0" applyFont="1" applyFill="1" applyBorder="1" applyAlignment="1">
      <alignment horizontal="right"/>
    </xf>
    <xf numFmtId="0" fontId="6" fillId="37" borderId="80" xfId="0" applyFont="1" applyFill="1" applyBorder="1" applyAlignment="1">
      <alignment horizontal="right"/>
    </xf>
    <xf numFmtId="0" fontId="6" fillId="37" borderId="78" xfId="0" applyFont="1" applyFill="1" applyBorder="1" applyAlignment="1">
      <alignment horizontal="right"/>
    </xf>
    <xf numFmtId="0" fontId="6" fillId="37" borderId="98" xfId="0" applyFont="1" applyFill="1" applyBorder="1" applyAlignment="1">
      <alignment horizontal="right"/>
    </xf>
    <xf numFmtId="14" fontId="0" fillId="37" borderId="99" xfId="0" applyNumberFormat="1" applyFill="1" applyBorder="1" applyAlignment="1">
      <alignment horizontal="center" vertical="center"/>
    </xf>
    <xf numFmtId="14" fontId="0" fillId="37" borderId="100" xfId="0" applyNumberFormat="1" applyFill="1" applyBorder="1" applyAlignment="1">
      <alignment horizontal="center" vertical="center"/>
    </xf>
    <xf numFmtId="14" fontId="0" fillId="37" borderId="101" xfId="0" applyNumberFormat="1" applyFill="1" applyBorder="1" applyAlignment="1">
      <alignment horizontal="center" vertical="center"/>
    </xf>
    <xf numFmtId="14" fontId="0" fillId="37" borderId="102" xfId="0" applyNumberFormat="1" applyFill="1" applyBorder="1" applyAlignment="1">
      <alignment horizontal="center" vertical="center"/>
    </xf>
    <xf numFmtId="0" fontId="0" fillId="37" borderId="103" xfId="0" applyFont="1" applyFill="1" applyBorder="1" applyAlignment="1">
      <alignment horizontal="right" vertical="center" wrapText="1"/>
    </xf>
    <xf numFmtId="0" fontId="0" fillId="37" borderId="99" xfId="0" applyFont="1" applyFill="1" applyBorder="1" applyAlignment="1">
      <alignment horizontal="right" vertical="center" wrapText="1"/>
    </xf>
    <xf numFmtId="0" fontId="0" fillId="37" borderId="104" xfId="0" applyFont="1" applyFill="1" applyBorder="1" applyAlignment="1">
      <alignment horizontal="right" vertical="center" wrapText="1"/>
    </xf>
    <xf numFmtId="0" fontId="0" fillId="37" borderId="101" xfId="0" applyFont="1" applyFill="1" applyBorder="1" applyAlignment="1">
      <alignment horizontal="right" vertical="center" wrapText="1"/>
    </xf>
    <xf numFmtId="0" fontId="2" fillId="0" borderId="3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105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105" xfId="0" applyFont="1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57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" fillId="0" borderId="106" xfId="0" applyFont="1" applyBorder="1" applyAlignment="1">
      <alignment horizontal="right"/>
    </xf>
    <xf numFmtId="0" fontId="1" fillId="0" borderId="63" xfId="0" applyFont="1" applyBorder="1" applyAlignment="1">
      <alignment horizontal="right"/>
    </xf>
    <xf numFmtId="0" fontId="1" fillId="0" borderId="107" xfId="0" applyFont="1" applyBorder="1" applyAlignment="1">
      <alignment horizontal="right"/>
    </xf>
    <xf numFmtId="0" fontId="1" fillId="0" borderId="108" xfId="0" applyFont="1" applyBorder="1" applyAlignment="1">
      <alignment horizontal="right"/>
    </xf>
    <xf numFmtId="0" fontId="1" fillId="0" borderId="109" xfId="0" applyFont="1" applyBorder="1" applyAlignment="1">
      <alignment horizontal="right"/>
    </xf>
    <xf numFmtId="0" fontId="1" fillId="0" borderId="1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duates\2021\Minor,%20Thom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sheet"/>
      <sheetName val="Evaluation Sheet"/>
    </sheetNames>
    <sheetDataSet>
      <sheetData sheetId="0">
        <row r="37">
          <cell r="C3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">
      <selection activeCell="C55" sqref="C55"/>
    </sheetView>
  </sheetViews>
  <sheetFormatPr defaultColWidth="9.140625" defaultRowHeight="12.75"/>
  <cols>
    <col min="1" max="1" width="7.421875" style="0" customWidth="1"/>
    <col min="2" max="4" width="7.57421875" style="0" customWidth="1"/>
    <col min="5" max="5" width="8.8515625" style="0" customWidth="1"/>
    <col min="6" max="6" width="6.140625" style="0" customWidth="1"/>
    <col min="7" max="7" width="4.57421875" style="0" customWidth="1"/>
    <col min="8" max="8" width="6.140625" style="0" customWidth="1"/>
    <col min="9" max="9" width="8.8515625" style="0" customWidth="1"/>
    <col min="10" max="10" width="4.421875" style="0" customWidth="1"/>
    <col min="11" max="11" width="8.8515625" style="0" customWidth="1"/>
    <col min="12" max="12" width="10.57421875" style="0" customWidth="1"/>
    <col min="13" max="13" width="2.8515625" style="0" customWidth="1"/>
    <col min="14" max="14" width="6.140625" style="0" customWidth="1"/>
    <col min="15" max="15" width="6.57421875" style="0" customWidth="1"/>
  </cols>
  <sheetData>
    <row r="1" spans="1:15" ht="15.75">
      <c r="A1" s="241" t="s">
        <v>21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:15" ht="16.5">
      <c r="A2" s="242" t="s">
        <v>20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spans="1:15" ht="6.75" customHeight="1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</row>
    <row r="4" spans="1:15" ht="3.75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7.25" thickBot="1" thickTop="1">
      <c r="A5" s="251" t="s">
        <v>6</v>
      </c>
      <c r="B5" s="252"/>
      <c r="C5" s="225"/>
      <c r="D5" s="226"/>
      <c r="E5" s="226"/>
      <c r="F5" s="227"/>
      <c r="G5" s="253" t="s">
        <v>30</v>
      </c>
      <c r="H5" s="254"/>
      <c r="I5" s="220"/>
      <c r="J5" s="221"/>
      <c r="K5" s="247" t="s">
        <v>32</v>
      </c>
      <c r="L5" s="248"/>
      <c r="M5" s="249" t="e">
        <f>$C$46</f>
        <v>#DIV/0!</v>
      </c>
      <c r="N5" s="249"/>
      <c r="O5" s="250"/>
    </row>
    <row r="6" spans="1:15" ht="16.5" thickBot="1">
      <c r="A6" s="207" t="s">
        <v>7</v>
      </c>
      <c r="B6" s="208"/>
      <c r="C6" s="222"/>
      <c r="D6" s="223"/>
      <c r="E6" s="224"/>
      <c r="F6" s="52" t="s">
        <v>40</v>
      </c>
      <c r="G6" s="54"/>
      <c r="H6" s="45" t="s">
        <v>41</v>
      </c>
      <c r="I6" s="236"/>
      <c r="J6" s="237"/>
      <c r="K6" s="243" t="s">
        <v>33</v>
      </c>
      <c r="L6" s="244"/>
      <c r="M6" s="245" t="e">
        <f>$C$39</f>
        <v>#DIV/0!</v>
      </c>
      <c r="N6" s="245"/>
      <c r="O6" s="246"/>
    </row>
    <row r="7" spans="1:15" ht="12.75">
      <c r="A7" s="276" t="s">
        <v>34</v>
      </c>
      <c r="B7" s="277"/>
      <c r="C7" s="238"/>
      <c r="D7" s="239"/>
      <c r="E7" s="239"/>
      <c r="F7" s="239"/>
      <c r="G7" s="240"/>
      <c r="H7" s="56" t="s">
        <v>9</v>
      </c>
      <c r="I7" s="95"/>
      <c r="J7" s="101"/>
      <c r="K7" s="93" t="s">
        <v>69</v>
      </c>
      <c r="L7" s="94"/>
      <c r="M7" s="190"/>
      <c r="N7" s="190"/>
      <c r="O7" s="191"/>
    </row>
    <row r="8" spans="1:15" ht="12.75">
      <c r="A8" s="120" t="s">
        <v>11</v>
      </c>
      <c r="B8" s="121"/>
      <c r="C8" s="95"/>
      <c r="D8" s="97"/>
      <c r="E8" s="97"/>
      <c r="F8" s="97"/>
      <c r="G8" s="96"/>
      <c r="H8" s="57" t="s">
        <v>10</v>
      </c>
      <c r="I8" s="95"/>
      <c r="J8" s="100"/>
      <c r="K8" s="109" t="s">
        <v>75</v>
      </c>
      <c r="L8" s="110"/>
      <c r="M8" s="190"/>
      <c r="N8" s="190"/>
      <c r="O8" s="191"/>
    </row>
    <row r="9" spans="1:15" ht="13.5" customHeight="1">
      <c r="A9" s="120" t="s">
        <v>55</v>
      </c>
      <c r="B9" s="121"/>
      <c r="C9" s="95"/>
      <c r="D9" s="215"/>
      <c r="E9" s="232" t="s">
        <v>60</v>
      </c>
      <c r="F9" s="233"/>
      <c r="G9" s="62"/>
      <c r="H9" s="56" t="s">
        <v>42</v>
      </c>
      <c r="I9" s="95"/>
      <c r="J9" s="101"/>
      <c r="K9" s="109"/>
      <c r="L9" s="110"/>
      <c r="M9" s="157"/>
      <c r="N9" s="192"/>
      <c r="O9" s="193"/>
    </row>
    <row r="10" spans="1:15" ht="12" customHeight="1">
      <c r="A10" s="120" t="s">
        <v>0</v>
      </c>
      <c r="B10" s="121"/>
      <c r="C10" s="213"/>
      <c r="D10" s="214"/>
      <c r="E10" s="230" t="s">
        <v>58</v>
      </c>
      <c r="F10" s="231"/>
      <c r="G10" s="211"/>
      <c r="H10" s="212"/>
      <c r="I10" s="111" t="s">
        <v>29</v>
      </c>
      <c r="J10" s="234" t="s">
        <v>39</v>
      </c>
      <c r="K10" s="109"/>
      <c r="L10" s="110"/>
      <c r="M10" s="196"/>
      <c r="N10" s="197"/>
      <c r="O10" s="53"/>
    </row>
    <row r="11" spans="1:15" ht="12.75" customHeight="1" thickBot="1">
      <c r="A11" s="120" t="s">
        <v>1</v>
      </c>
      <c r="B11" s="121"/>
      <c r="C11" s="113"/>
      <c r="D11" s="114"/>
      <c r="E11" s="278" t="s">
        <v>59</v>
      </c>
      <c r="F11" s="279"/>
      <c r="G11" s="218"/>
      <c r="H11" s="219"/>
      <c r="I11" s="112"/>
      <c r="J11" s="235"/>
      <c r="K11" s="198" t="s">
        <v>3</v>
      </c>
      <c r="L11" s="199"/>
      <c r="M11" s="194"/>
      <c r="N11" s="194"/>
      <c r="O11" s="195"/>
    </row>
    <row r="12" spans="1:15" ht="13.5" customHeight="1" thickBot="1" thickTop="1">
      <c r="A12" s="209" t="s">
        <v>2</v>
      </c>
      <c r="B12" s="210"/>
      <c r="C12" s="216"/>
      <c r="D12" s="217"/>
      <c r="E12" s="228" t="s">
        <v>35</v>
      </c>
      <c r="F12" s="229"/>
      <c r="G12" s="229"/>
      <c r="H12" s="229"/>
      <c r="I12" s="98"/>
      <c r="J12" s="99"/>
      <c r="K12" s="200" t="s">
        <v>8</v>
      </c>
      <c r="L12" s="201"/>
      <c r="M12" s="204"/>
      <c r="N12" s="205"/>
      <c r="O12" s="206"/>
    </row>
    <row r="13" spans="1:15" ht="12.75" customHeight="1" thickBot="1" thickTop="1">
      <c r="A13" s="105" t="s">
        <v>37</v>
      </c>
      <c r="B13" s="106"/>
      <c r="C13" s="107" t="s">
        <v>61</v>
      </c>
      <c r="D13" s="108"/>
      <c r="E13" s="102" t="s">
        <v>54</v>
      </c>
      <c r="F13" s="103"/>
      <c r="G13" s="280" t="s">
        <v>4</v>
      </c>
      <c r="H13" s="281"/>
      <c r="I13" s="126"/>
      <c r="J13" s="127"/>
      <c r="K13" s="202" t="s">
        <v>31</v>
      </c>
      <c r="L13" s="203"/>
      <c r="M13" s="173"/>
      <c r="N13" s="174"/>
      <c r="O13" s="175"/>
    </row>
    <row r="14" spans="1:15" ht="5.25" customHeight="1" thickTop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1.25" customHeight="1">
      <c r="A15" s="86" t="s">
        <v>38</v>
      </c>
      <c r="B15" s="87"/>
      <c r="C15" s="87"/>
      <c r="D15" s="87"/>
      <c r="E15" s="86" t="s">
        <v>12</v>
      </c>
      <c r="F15" s="87"/>
      <c r="G15" s="88"/>
      <c r="H15" s="104" t="s">
        <v>13</v>
      </c>
      <c r="I15" s="104"/>
      <c r="J15" s="104"/>
      <c r="K15" s="104" t="s">
        <v>19</v>
      </c>
      <c r="L15" s="104"/>
      <c r="M15" s="104" t="s">
        <v>18</v>
      </c>
      <c r="N15" s="104"/>
      <c r="O15" s="104"/>
    </row>
    <row r="16" spans="1:15" ht="11.25" customHeight="1">
      <c r="A16" s="95" t="s">
        <v>68</v>
      </c>
      <c r="B16" s="96"/>
      <c r="C16" s="61">
        <v>3</v>
      </c>
      <c r="D16" s="66"/>
      <c r="E16" s="95"/>
      <c r="F16" s="97"/>
      <c r="G16" s="96"/>
      <c r="H16" s="95"/>
      <c r="I16" s="97"/>
      <c r="J16" s="96"/>
      <c r="K16" s="95"/>
      <c r="L16" s="96"/>
      <c r="M16" s="95"/>
      <c r="N16" s="97"/>
      <c r="O16" s="96"/>
    </row>
    <row r="17" spans="1:15" ht="10.5" customHeight="1">
      <c r="A17" s="95" t="s">
        <v>57</v>
      </c>
      <c r="B17" s="115"/>
      <c r="C17" s="12">
        <v>3</v>
      </c>
      <c r="D17" s="13"/>
      <c r="E17" s="116"/>
      <c r="F17" s="117"/>
      <c r="G17" s="118"/>
      <c r="H17" s="95"/>
      <c r="I17" s="97"/>
      <c r="J17" s="96"/>
      <c r="K17" s="119"/>
      <c r="L17" s="119"/>
      <c r="M17" s="119"/>
      <c r="N17" s="119"/>
      <c r="O17" s="119"/>
    </row>
    <row r="18" spans="1:15" ht="10.5" customHeight="1">
      <c r="A18" s="95" t="s">
        <v>56</v>
      </c>
      <c r="B18" s="115"/>
      <c r="C18" s="12">
        <v>3</v>
      </c>
      <c r="D18" s="13"/>
      <c r="E18" s="116"/>
      <c r="F18" s="117"/>
      <c r="G18" s="118"/>
      <c r="H18" s="95"/>
      <c r="I18" s="97"/>
      <c r="J18" s="96"/>
      <c r="K18" s="119"/>
      <c r="L18" s="119"/>
      <c r="M18" s="119"/>
      <c r="N18" s="119"/>
      <c r="O18" s="119"/>
    </row>
    <row r="19" spans="1:15" ht="10.5" customHeight="1">
      <c r="A19" s="95" t="s">
        <v>45</v>
      </c>
      <c r="B19" s="115"/>
      <c r="C19" s="12">
        <v>3</v>
      </c>
      <c r="D19" s="13"/>
      <c r="E19" s="116"/>
      <c r="F19" s="117"/>
      <c r="G19" s="118"/>
      <c r="H19" s="119"/>
      <c r="I19" s="119"/>
      <c r="J19" s="119"/>
      <c r="K19" s="119"/>
      <c r="L19" s="119"/>
      <c r="M19" s="119"/>
      <c r="N19" s="119"/>
      <c r="O19" s="119"/>
    </row>
    <row r="20" spans="1:15" ht="10.5" customHeight="1">
      <c r="A20" s="95" t="s">
        <v>46</v>
      </c>
      <c r="B20" s="115"/>
      <c r="C20" s="12">
        <v>3</v>
      </c>
      <c r="D20" s="13"/>
      <c r="E20" s="116"/>
      <c r="F20" s="117"/>
      <c r="G20" s="118"/>
      <c r="H20" s="95"/>
      <c r="I20" s="97"/>
      <c r="J20" s="96"/>
      <c r="K20" s="119"/>
      <c r="L20" s="119"/>
      <c r="M20" s="119"/>
      <c r="N20" s="119"/>
      <c r="O20" s="119"/>
    </row>
    <row r="21" spans="1:15" ht="10.5" customHeight="1">
      <c r="A21" s="95" t="s">
        <v>44</v>
      </c>
      <c r="B21" s="115"/>
      <c r="C21" s="12">
        <v>3</v>
      </c>
      <c r="D21" s="13"/>
      <c r="E21" s="116"/>
      <c r="F21" s="117"/>
      <c r="G21" s="118"/>
      <c r="H21" s="119"/>
      <c r="I21" s="119"/>
      <c r="J21" s="119"/>
      <c r="K21" s="95"/>
      <c r="L21" s="96"/>
      <c r="M21" s="167"/>
      <c r="N21" s="168"/>
      <c r="O21" s="169"/>
    </row>
    <row r="22" spans="1:15" ht="10.5" customHeight="1">
      <c r="A22" s="95" t="s">
        <v>47</v>
      </c>
      <c r="B22" s="115"/>
      <c r="C22" s="12">
        <v>3</v>
      </c>
      <c r="D22" s="13"/>
      <c r="E22" s="187"/>
      <c r="F22" s="188"/>
      <c r="G22" s="189"/>
      <c r="H22" s="95"/>
      <c r="I22" s="97"/>
      <c r="J22" s="96"/>
      <c r="K22" s="119"/>
      <c r="L22" s="119"/>
      <c r="M22" s="128"/>
      <c r="N22" s="128"/>
      <c r="O22" s="128"/>
    </row>
    <row r="23" spans="1:15" ht="3.75" customHeight="1" thickBo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5.75">
      <c r="A24" s="143" t="s">
        <v>14</v>
      </c>
      <c r="B24" s="144"/>
      <c r="C24" s="145"/>
      <c r="D24" s="145"/>
      <c r="E24" s="145"/>
      <c r="F24" s="145"/>
      <c r="G24" s="145"/>
      <c r="H24" s="139" t="s">
        <v>43</v>
      </c>
      <c r="I24" s="122" t="s">
        <v>5</v>
      </c>
      <c r="J24" s="122"/>
      <c r="K24" s="122"/>
      <c r="L24" s="122"/>
      <c r="M24" s="122"/>
      <c r="N24" s="122"/>
      <c r="O24" s="123"/>
    </row>
    <row r="25" spans="1:15" ht="9" customHeight="1">
      <c r="A25" s="137" t="s">
        <v>23</v>
      </c>
      <c r="B25" s="138"/>
      <c r="C25" s="46" t="s">
        <v>24</v>
      </c>
      <c r="D25" s="46" t="s">
        <v>25</v>
      </c>
      <c r="E25" s="46" t="s">
        <v>27</v>
      </c>
      <c r="F25" s="46" t="s">
        <v>26</v>
      </c>
      <c r="G25" s="46" t="s">
        <v>28</v>
      </c>
      <c r="H25" s="140"/>
      <c r="I25" s="124"/>
      <c r="J25" s="124"/>
      <c r="K25" s="124"/>
      <c r="L25" s="124"/>
      <c r="M25" s="124"/>
      <c r="N25" s="124"/>
      <c r="O25" s="125"/>
    </row>
    <row r="26" spans="1:15" ht="15.75">
      <c r="A26" s="132" t="s">
        <v>48</v>
      </c>
      <c r="B26" s="133"/>
      <c r="C26" s="47">
        <v>3</v>
      </c>
      <c r="D26" s="51"/>
      <c r="E26" s="47">
        <f aca="true" t="shared" si="0" ref="E26:E33">IF(OR($D26="Cr",ISBLANK($D26)),0,$C26)</f>
        <v>0</v>
      </c>
      <c r="F26" s="47">
        <f>IF(ISBLANK($D26),0,$C26)</f>
        <v>0</v>
      </c>
      <c r="G26" s="47">
        <f>IF(ISBLANK($D26),0,IF($D26="A",$C26*4,(IF($D26="B",$C26*3,IF($D26="C",$C26*2,IF($D26="D",$C26*1,IF($D26="F",0,0)))))))</f>
        <v>0</v>
      </c>
      <c r="H26" s="58"/>
      <c r="I26" s="134"/>
      <c r="J26" s="135"/>
      <c r="K26" s="135"/>
      <c r="L26" s="135"/>
      <c r="M26" s="135"/>
      <c r="N26" s="135"/>
      <c r="O26" s="136"/>
    </row>
    <row r="27" spans="1:15" ht="15.75">
      <c r="A27" s="132" t="s">
        <v>49</v>
      </c>
      <c r="B27" s="133"/>
      <c r="C27" s="47">
        <v>3</v>
      </c>
      <c r="D27" s="51"/>
      <c r="E27" s="47">
        <f t="shared" si="0"/>
        <v>0</v>
      </c>
      <c r="F27" s="47">
        <f aca="true" t="shared" si="1" ref="F27:F33">IF(ISBLANK($D27),0,$C27)</f>
        <v>0</v>
      </c>
      <c r="G27" s="47">
        <f aca="true" t="shared" si="2" ref="G27:G33">IF(ISBLANK($D27),0,IF($D27="A",$C27*4,(IF($D27="B",$C27*3,IF($D27="C",$C27*2,IF($D27="D",$C27*1,IF($D27="F",0,0)))))))</f>
        <v>0</v>
      </c>
      <c r="H27" s="58"/>
      <c r="I27" s="134"/>
      <c r="J27" s="135"/>
      <c r="K27" s="135"/>
      <c r="L27" s="135"/>
      <c r="M27" s="135"/>
      <c r="N27" s="135"/>
      <c r="O27" s="136"/>
    </row>
    <row r="28" spans="1:15" ht="15.75">
      <c r="A28" s="132" t="s">
        <v>50</v>
      </c>
      <c r="B28" s="133"/>
      <c r="C28" s="47">
        <v>3</v>
      </c>
      <c r="D28" s="51"/>
      <c r="E28" s="47">
        <f t="shared" si="0"/>
        <v>0</v>
      </c>
      <c r="F28" s="47">
        <f t="shared" si="1"/>
        <v>0</v>
      </c>
      <c r="G28" s="47">
        <f t="shared" si="2"/>
        <v>0</v>
      </c>
      <c r="H28" s="58"/>
      <c r="I28" s="134"/>
      <c r="J28" s="135"/>
      <c r="K28" s="135"/>
      <c r="L28" s="135"/>
      <c r="M28" s="135"/>
      <c r="N28" s="135"/>
      <c r="O28" s="136"/>
    </row>
    <row r="29" spans="1:15" ht="15.75">
      <c r="A29" s="132" t="s">
        <v>51</v>
      </c>
      <c r="B29" s="133"/>
      <c r="C29" s="47">
        <v>3</v>
      </c>
      <c r="D29" s="51"/>
      <c r="E29" s="47">
        <f t="shared" si="0"/>
        <v>0</v>
      </c>
      <c r="F29" s="47">
        <f t="shared" si="1"/>
        <v>0</v>
      </c>
      <c r="G29" s="47">
        <f t="shared" si="2"/>
        <v>0</v>
      </c>
      <c r="H29" s="58"/>
      <c r="I29" s="134"/>
      <c r="J29" s="135"/>
      <c r="K29" s="135"/>
      <c r="L29" s="135"/>
      <c r="M29" s="135"/>
      <c r="N29" s="135"/>
      <c r="O29" s="136"/>
    </row>
    <row r="30" spans="1:15" ht="15.75">
      <c r="A30" s="132" t="s">
        <v>52</v>
      </c>
      <c r="B30" s="133"/>
      <c r="C30" s="47">
        <v>3</v>
      </c>
      <c r="D30" s="51"/>
      <c r="E30" s="47">
        <f t="shared" si="0"/>
        <v>0</v>
      </c>
      <c r="F30" s="47">
        <f t="shared" si="1"/>
        <v>0</v>
      </c>
      <c r="G30" s="47">
        <f t="shared" si="2"/>
        <v>0</v>
      </c>
      <c r="H30" s="58"/>
      <c r="I30" s="141"/>
      <c r="J30" s="141"/>
      <c r="K30" s="141"/>
      <c r="L30" s="141"/>
      <c r="M30" s="141"/>
      <c r="N30" s="141"/>
      <c r="O30" s="142"/>
    </row>
    <row r="31" spans="1:15" ht="15.75">
      <c r="A31" s="132" t="s">
        <v>64</v>
      </c>
      <c r="B31" s="133"/>
      <c r="C31" s="47">
        <v>3</v>
      </c>
      <c r="D31" s="51"/>
      <c r="E31" s="47">
        <f t="shared" si="0"/>
        <v>0</v>
      </c>
      <c r="F31" s="47">
        <f t="shared" si="1"/>
        <v>0</v>
      </c>
      <c r="G31" s="47">
        <f t="shared" si="2"/>
        <v>0</v>
      </c>
      <c r="H31" s="58"/>
      <c r="I31" s="134"/>
      <c r="J31" s="141"/>
      <c r="K31" s="141"/>
      <c r="L31" s="141"/>
      <c r="M31" s="141"/>
      <c r="N31" s="141"/>
      <c r="O31" s="142"/>
    </row>
    <row r="32" spans="1:15" ht="15.75">
      <c r="A32" s="132" t="s">
        <v>65</v>
      </c>
      <c r="B32" s="133"/>
      <c r="C32" s="47">
        <v>3</v>
      </c>
      <c r="D32" s="51"/>
      <c r="E32" s="47">
        <f t="shared" si="0"/>
        <v>0</v>
      </c>
      <c r="F32" s="47">
        <f t="shared" si="1"/>
        <v>0</v>
      </c>
      <c r="G32" s="47">
        <f t="shared" si="2"/>
        <v>0</v>
      </c>
      <c r="H32" s="58"/>
      <c r="I32" s="63"/>
      <c r="J32" s="63"/>
      <c r="K32" s="63"/>
      <c r="L32" s="63"/>
      <c r="M32" s="63"/>
      <c r="N32" s="63"/>
      <c r="O32" s="64"/>
    </row>
    <row r="33" spans="1:15" ht="15.75">
      <c r="A33" s="132" t="s">
        <v>53</v>
      </c>
      <c r="B33" s="133"/>
      <c r="C33" s="47">
        <v>3</v>
      </c>
      <c r="D33" s="51"/>
      <c r="E33" s="47">
        <f t="shared" si="0"/>
        <v>0</v>
      </c>
      <c r="F33" s="47">
        <f t="shared" si="1"/>
        <v>0</v>
      </c>
      <c r="G33" s="47">
        <f t="shared" si="2"/>
        <v>0</v>
      </c>
      <c r="H33" s="58"/>
      <c r="I33" s="134"/>
      <c r="J33" s="135"/>
      <c r="K33" s="135"/>
      <c r="L33" s="135"/>
      <c r="M33" s="135"/>
      <c r="N33" s="135"/>
      <c r="O33" s="136"/>
    </row>
    <row r="34" spans="1:15" ht="13.5" customHeight="1">
      <c r="A34" s="129" t="s">
        <v>22</v>
      </c>
      <c r="B34" s="130"/>
      <c r="C34" s="130"/>
      <c r="D34" s="130"/>
      <c r="E34" s="130"/>
      <c r="F34" s="130"/>
      <c r="G34" s="131"/>
      <c r="H34" s="59"/>
      <c r="I34" s="48"/>
      <c r="J34" s="48"/>
      <c r="K34" s="48"/>
      <c r="L34" s="48"/>
      <c r="M34" s="48"/>
      <c r="N34" s="48"/>
      <c r="O34" s="65"/>
    </row>
    <row r="35" spans="1:15" ht="15" customHeight="1">
      <c r="A35" s="146" t="s">
        <v>71</v>
      </c>
      <c r="B35" s="147"/>
      <c r="C35" s="47">
        <v>3</v>
      </c>
      <c r="D35" s="55"/>
      <c r="E35" s="47">
        <f>IF(OR($D35="Cr",ISBLANK($D35)),0,$C35)</f>
        <v>0</v>
      </c>
      <c r="F35" s="47">
        <f>IF(ISBLANK($D35),0,$C35)</f>
        <v>0</v>
      </c>
      <c r="G35" s="47">
        <f>IF(ISBLANK($D35),0,IF($D35="A",$C35*4,(IF($D35="B",$C35*3,IF($D35="C",$C35*2,IF($D35="D",$C35*1,IF($D35="F",0,0)))))))</f>
        <v>0</v>
      </c>
      <c r="H35" s="60"/>
      <c r="I35" s="148" t="s">
        <v>63</v>
      </c>
      <c r="J35" s="149"/>
      <c r="K35" s="149"/>
      <c r="L35" s="149"/>
      <c r="M35" s="149"/>
      <c r="N35" s="149"/>
      <c r="O35" s="150"/>
    </row>
    <row r="36" spans="1:15" ht="15" customHeight="1">
      <c r="A36" s="146" t="s">
        <v>72</v>
      </c>
      <c r="B36" s="147"/>
      <c r="C36" s="47">
        <v>2</v>
      </c>
      <c r="D36" s="55"/>
      <c r="E36" s="47">
        <f>IF(OR($D36="Cr",ISBLANK($D36)),0,$C36)</f>
        <v>0</v>
      </c>
      <c r="F36" s="47">
        <f>IF(ISBLANK($D36),0,$C36)</f>
        <v>0</v>
      </c>
      <c r="G36" s="47">
        <f>IF(ISBLANK($D36),0,IF($D36="A",$C36*4,(IF($D36="B",$C36*3,IF($D36="C",$C36*2,IF($D36="D",$C36*1,IF($D36="F",0,0)))))))</f>
        <v>0</v>
      </c>
      <c r="H36" s="60"/>
      <c r="I36" s="151"/>
      <c r="J36" s="152"/>
      <c r="K36" s="152"/>
      <c r="L36" s="152"/>
      <c r="M36" s="152"/>
      <c r="N36" s="152"/>
      <c r="O36" s="153"/>
    </row>
    <row r="37" spans="1:15" ht="18" customHeight="1">
      <c r="A37" s="146" t="s">
        <v>73</v>
      </c>
      <c r="B37" s="147"/>
      <c r="C37" s="47">
        <v>2</v>
      </c>
      <c r="D37" s="55"/>
      <c r="E37" s="47">
        <f>IF(OR($D37="Cr",ISBLANK($D37)),0,$C37)</f>
        <v>0</v>
      </c>
      <c r="F37" s="47">
        <f>IF(ISBLANK($D37),0,$C37)</f>
        <v>0</v>
      </c>
      <c r="G37" s="47">
        <f>IF(ISBLANK($D37),0,IF($D37="A",$C37*4,(IF($D37="B",$C37*3,IF($D37="C",$C37*2,IF($D37="D",$C37*1,IF($D37="F",0,0)))))))</f>
        <v>0</v>
      </c>
      <c r="H37" s="58"/>
      <c r="I37" s="154" t="s">
        <v>62</v>
      </c>
      <c r="J37" s="155"/>
      <c r="K37" s="155"/>
      <c r="L37" s="155"/>
      <c r="M37" s="155"/>
      <c r="N37" s="155"/>
      <c r="O37" s="156"/>
    </row>
    <row r="38" spans="1:15" ht="15.75" customHeight="1" thickBot="1">
      <c r="A38" s="162" t="s">
        <v>74</v>
      </c>
      <c r="B38" s="163"/>
      <c r="C38" s="77">
        <f>'[1]Checksheet'!C37</f>
        <v>2</v>
      </c>
      <c r="D38" s="78"/>
      <c r="E38" s="47">
        <f>IF(OR($D38="Cr",ISBLANK($D38)),0,$C38)</f>
        <v>0</v>
      </c>
      <c r="F38" s="47">
        <f>IF(ISBLANK($D38),0,$C38)</f>
        <v>0</v>
      </c>
      <c r="G38" s="77">
        <v>0</v>
      </c>
      <c r="H38" s="79"/>
      <c r="I38" s="164"/>
      <c r="J38" s="165"/>
      <c r="K38" s="165"/>
      <c r="L38" s="165"/>
      <c r="M38" s="165"/>
      <c r="N38" s="165"/>
      <c r="O38" s="166"/>
    </row>
    <row r="39" spans="1:15" ht="15">
      <c r="A39" s="160" t="s">
        <v>33</v>
      </c>
      <c r="B39" s="161"/>
      <c r="C39" s="36" t="e">
        <f>G39/E39</f>
        <v>#DIV/0!</v>
      </c>
      <c r="D39" s="43"/>
      <c r="E39" s="80">
        <f>SUM(E26:E38)</f>
        <v>0</v>
      </c>
      <c r="F39" s="80">
        <f>SUM(F26:F38)</f>
        <v>0</v>
      </c>
      <c r="G39" s="80">
        <f>SUM(G26:G38)</f>
        <v>0</v>
      </c>
      <c r="H39" s="30"/>
      <c r="I39" s="31"/>
      <c r="J39" s="31"/>
      <c r="K39" s="31"/>
      <c r="L39" s="31"/>
      <c r="M39" s="31"/>
      <c r="N39" s="31"/>
      <c r="O39" s="31"/>
    </row>
    <row r="40" spans="1:15" ht="3.75" customHeight="1">
      <c r="A40" s="42"/>
      <c r="B40" s="40"/>
      <c r="C40" s="41"/>
      <c r="E40" s="81"/>
      <c r="F40" s="81"/>
      <c r="G40" s="82"/>
      <c r="H40" s="31"/>
      <c r="I40" s="31"/>
      <c r="J40" s="31"/>
      <c r="K40" s="31"/>
      <c r="L40" s="31"/>
      <c r="M40" s="31"/>
      <c r="N40" s="31"/>
      <c r="O40" s="44"/>
    </row>
    <row r="41" spans="1:15" ht="12" customHeight="1">
      <c r="A41" s="263" t="s">
        <v>15</v>
      </c>
      <c r="B41" s="264"/>
      <c r="C41" s="264"/>
      <c r="D41" s="264"/>
      <c r="E41" s="264"/>
      <c r="F41" s="264"/>
      <c r="G41" s="265"/>
      <c r="H41" s="178" t="s">
        <v>66</v>
      </c>
      <c r="I41" s="178"/>
      <c r="J41" s="178"/>
      <c r="K41" s="178"/>
      <c r="L41" s="178"/>
      <c r="M41" s="178"/>
      <c r="N41" s="178"/>
      <c r="O41" s="179"/>
    </row>
    <row r="42" spans="1:15" ht="12.75">
      <c r="A42" s="158"/>
      <c r="B42" s="159"/>
      <c r="C42" s="15">
        <v>3</v>
      </c>
      <c r="D42" s="11"/>
      <c r="E42" s="15">
        <f>IF(OR($D42="Cr",ISBLANK($D42)),0,$C42)</f>
        <v>0</v>
      </c>
      <c r="F42" s="15">
        <f>IF(ISBLANK($D42),0,IF(D42="F",0,$C42))</f>
        <v>0</v>
      </c>
      <c r="G42" s="16">
        <f>IF(ISBLANK($D42),0,IF($D42="A",$C42*4,(IF($D42="B",$C42*3,IF($D42="C",$C42*2,IF($D42="D",$C42*1,IF($D42="F",0,0)))))))</f>
        <v>0</v>
      </c>
      <c r="H42" s="180"/>
      <c r="I42" s="181"/>
      <c r="J42" s="181"/>
      <c r="K42" s="181"/>
      <c r="L42" s="181"/>
      <c r="M42" s="181"/>
      <c r="N42" s="181"/>
      <c r="O42" s="182"/>
    </row>
    <row r="43" spans="1:15" ht="12.75">
      <c r="A43" s="157"/>
      <c r="B43" s="110"/>
      <c r="C43" s="49">
        <v>3</v>
      </c>
      <c r="D43" s="50"/>
      <c r="E43" s="15">
        <f>IF(OR($D43="Cr",ISBLANK($D43)),0,$C43)</f>
        <v>0</v>
      </c>
      <c r="F43" s="15">
        <f>IF(ISBLANK($D43),0,IF(D43="F",0,$C43))</f>
        <v>0</v>
      </c>
      <c r="G43" s="16">
        <f>IF(ISBLANK($D43),0,IF($D43="A",$C43*4,(IF($D43="B",$C43*3,IF($D43="C",$C43*2,IF($D43="D",$C43*1,IF($D43="F",0,0)))))))</f>
        <v>0</v>
      </c>
      <c r="H43" s="180"/>
      <c r="I43" s="181"/>
      <c r="J43" s="181"/>
      <c r="K43" s="181"/>
      <c r="L43" s="181"/>
      <c r="M43" s="181"/>
      <c r="N43" s="181"/>
      <c r="O43" s="182"/>
    </row>
    <row r="44" spans="1:15" ht="12.75">
      <c r="A44" s="157"/>
      <c r="B44" s="110"/>
      <c r="C44" s="49">
        <v>3</v>
      </c>
      <c r="D44" s="50"/>
      <c r="E44" s="15">
        <f>IF(OR($D44="Cr",ISBLANK($D44)),0,$C44)</f>
        <v>0</v>
      </c>
      <c r="F44" s="15">
        <f>IF(ISBLANK($D44),0,IF(D44="F",0,$C44))</f>
        <v>0</v>
      </c>
      <c r="G44" s="16">
        <f>IF(ISBLANK($D44),0,IF($D44="A",$C44*4,(IF($D44="B",$C44*3,IF($D44="C",$C44*2,IF($D44="D",$C44*1,IF($D44="F",0,0)))))))</f>
        <v>0</v>
      </c>
      <c r="H44" s="183"/>
      <c r="I44" s="184"/>
      <c r="J44" s="184"/>
      <c r="K44" s="184"/>
      <c r="L44" s="184"/>
      <c r="M44" s="184"/>
      <c r="N44" s="184"/>
      <c r="O44" s="185"/>
    </row>
    <row r="45" spans="1:15" ht="4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7" ht="15">
      <c r="A46" s="160" t="s">
        <v>32</v>
      </c>
      <c r="B46" s="161"/>
      <c r="C46" s="36" t="e">
        <f>G46/E46</f>
        <v>#DIV/0!</v>
      </c>
      <c r="D46" s="14"/>
      <c r="E46" s="80">
        <f>SUM(E26:E33,E35:E38,E42:E44)</f>
        <v>0</v>
      </c>
      <c r="F46" s="80">
        <f>SUM(F26:F33,F35:F38,F42:F44)</f>
        <v>0</v>
      </c>
      <c r="G46" s="80">
        <f>SUM(G26:G33,G35:G38,G42:G44)</f>
        <v>0</v>
      </c>
    </row>
    <row r="47" spans="3:7" ht="5.25" customHeight="1" thickBot="1">
      <c r="C47" s="10"/>
      <c r="D47" s="10"/>
      <c r="E47" s="10"/>
      <c r="F47" s="10"/>
      <c r="G47" s="10"/>
    </row>
    <row r="48" spans="6:15" ht="14.25" customHeight="1">
      <c r="F48" s="67"/>
      <c r="G48" s="17"/>
      <c r="H48" s="19" t="s">
        <v>16</v>
      </c>
      <c r="I48" s="20"/>
      <c r="J48" s="20"/>
      <c r="K48" s="20"/>
      <c r="L48" s="20"/>
      <c r="M48" s="6"/>
      <c r="N48" s="6"/>
      <c r="O48" s="21"/>
    </row>
    <row r="49" spans="1:15" ht="14.25" customHeight="1">
      <c r="A49" s="83" t="s">
        <v>76</v>
      </c>
      <c r="B49" s="84"/>
      <c r="C49" s="84"/>
      <c r="D49" s="84"/>
      <c r="E49" s="84"/>
      <c r="F49" s="85"/>
      <c r="G49" s="33"/>
      <c r="H49" s="1"/>
      <c r="I49" s="2"/>
      <c r="J49" s="2"/>
      <c r="K49" s="2"/>
      <c r="L49" s="2"/>
      <c r="M49" s="2"/>
      <c r="N49" s="2"/>
      <c r="O49" s="3"/>
    </row>
    <row r="50" spans="1:15" ht="12.75">
      <c r="A50" s="90" t="s">
        <v>77</v>
      </c>
      <c r="B50" s="91"/>
      <c r="C50" s="92"/>
      <c r="D50" s="89" t="s">
        <v>78</v>
      </c>
      <c r="E50" s="89"/>
      <c r="F50" s="89"/>
      <c r="G50" s="17"/>
      <c r="H50" s="1"/>
      <c r="I50" s="2"/>
      <c r="J50" s="2"/>
      <c r="K50" s="2"/>
      <c r="L50" s="2"/>
      <c r="M50" s="2"/>
      <c r="N50" s="2"/>
      <c r="O50" s="3"/>
    </row>
    <row r="51" spans="1:15" ht="11.25" customHeight="1">
      <c r="A51" s="90" t="s">
        <v>79</v>
      </c>
      <c r="B51" s="91"/>
      <c r="C51" s="92"/>
      <c r="D51" s="90" t="s">
        <v>80</v>
      </c>
      <c r="E51" s="91"/>
      <c r="F51" s="92"/>
      <c r="G51" s="18"/>
      <c r="H51" s="1"/>
      <c r="I51" s="2"/>
      <c r="J51" s="2"/>
      <c r="K51" s="2"/>
      <c r="L51" s="2"/>
      <c r="M51" s="2"/>
      <c r="N51" s="2"/>
      <c r="O51" s="3"/>
    </row>
    <row r="52" spans="1:15" ht="12.75" customHeight="1">
      <c r="A52" s="86" t="s">
        <v>81</v>
      </c>
      <c r="B52" s="87"/>
      <c r="C52" s="87"/>
      <c r="D52" s="87"/>
      <c r="E52" s="87"/>
      <c r="F52" s="88"/>
      <c r="G52" s="22"/>
      <c r="H52" s="7"/>
      <c r="I52" s="8"/>
      <c r="J52" s="8"/>
      <c r="K52" s="8"/>
      <c r="L52" s="8"/>
      <c r="M52" s="2"/>
      <c r="N52" s="8"/>
      <c r="O52" s="9"/>
    </row>
    <row r="53" spans="6:15" ht="9" customHeight="1">
      <c r="F53" s="70"/>
      <c r="G53" s="71"/>
      <c r="H53" s="267" t="s">
        <v>70</v>
      </c>
      <c r="I53" s="268"/>
      <c r="J53" s="268"/>
      <c r="K53" s="268"/>
      <c r="L53" s="268"/>
      <c r="M53" s="2"/>
      <c r="N53" s="176" t="s">
        <v>17</v>
      </c>
      <c r="O53" s="27"/>
    </row>
    <row r="54" spans="6:15" ht="10.5" customHeight="1">
      <c r="F54" s="69"/>
      <c r="G54" s="22"/>
      <c r="H54" s="269"/>
      <c r="I54" s="270"/>
      <c r="J54" s="270"/>
      <c r="K54" s="270"/>
      <c r="L54" s="270"/>
      <c r="M54" s="2"/>
      <c r="N54" s="177"/>
      <c r="O54" s="28"/>
    </row>
    <row r="55" spans="6:15" ht="9" customHeight="1">
      <c r="F55" s="69"/>
      <c r="G55" s="22"/>
      <c r="H55" s="1"/>
      <c r="I55" s="2"/>
      <c r="J55" s="2"/>
      <c r="K55" s="2"/>
      <c r="L55" s="2"/>
      <c r="M55" s="2"/>
      <c r="N55" s="2"/>
      <c r="O55" s="3"/>
    </row>
    <row r="56" spans="6:15" ht="9" customHeight="1">
      <c r="F56" s="75"/>
      <c r="G56" s="22"/>
      <c r="H56" s="1"/>
      <c r="I56" s="2"/>
      <c r="J56" s="2"/>
      <c r="K56" s="2"/>
      <c r="L56" s="2"/>
      <c r="M56" s="2"/>
      <c r="N56" s="2"/>
      <c r="O56" s="3"/>
    </row>
    <row r="57" spans="6:15" ht="9" customHeight="1">
      <c r="F57" s="69"/>
      <c r="G57" s="22"/>
      <c r="H57" s="1"/>
      <c r="I57" s="2"/>
      <c r="J57" s="2"/>
      <c r="K57" s="2"/>
      <c r="L57" s="2"/>
      <c r="M57" s="2"/>
      <c r="N57" s="2"/>
      <c r="O57" s="3"/>
    </row>
    <row r="58" spans="7:15" ht="10.5" customHeight="1">
      <c r="G58" s="22"/>
      <c r="H58" s="1"/>
      <c r="I58" s="2"/>
      <c r="J58" s="2"/>
      <c r="K58" s="2"/>
      <c r="L58" s="2"/>
      <c r="M58" s="2"/>
      <c r="N58" s="2"/>
      <c r="O58" s="3"/>
    </row>
    <row r="59" spans="7:15" ht="9" customHeight="1">
      <c r="G59" s="22"/>
      <c r="H59" s="1"/>
      <c r="I59" s="2"/>
      <c r="J59" s="2"/>
      <c r="K59" s="2"/>
      <c r="L59" s="2"/>
      <c r="M59" s="2"/>
      <c r="N59" s="2"/>
      <c r="O59" s="3"/>
    </row>
    <row r="60" spans="7:15" ht="9" customHeight="1">
      <c r="G60" s="22"/>
      <c r="H60" s="7"/>
      <c r="I60" s="8"/>
      <c r="J60" s="8"/>
      <c r="K60" s="8"/>
      <c r="L60" s="8"/>
      <c r="M60" s="2"/>
      <c r="N60" s="8"/>
      <c r="O60" s="9"/>
    </row>
    <row r="61" spans="7:15" ht="9" customHeight="1">
      <c r="G61" s="26"/>
      <c r="H61" s="271" t="s">
        <v>67</v>
      </c>
      <c r="I61" s="272"/>
      <c r="J61" s="272"/>
      <c r="K61" s="272"/>
      <c r="L61" s="272"/>
      <c r="M61" s="2"/>
      <c r="N61" s="176" t="s">
        <v>17</v>
      </c>
      <c r="O61" s="3"/>
    </row>
    <row r="62" spans="7:15" ht="9" customHeight="1" thickBot="1">
      <c r="G62" s="26"/>
      <c r="H62" s="273"/>
      <c r="I62" s="274"/>
      <c r="J62" s="274"/>
      <c r="K62" s="274"/>
      <c r="L62" s="274"/>
      <c r="M62" s="4"/>
      <c r="N62" s="266"/>
      <c r="O62" s="5"/>
    </row>
    <row r="63" ht="9" customHeight="1" thickBot="1"/>
    <row r="64" spans="5:15" ht="9" customHeight="1" thickTop="1">
      <c r="E64" s="22"/>
      <c r="G64" s="26"/>
      <c r="J64" s="259" t="s">
        <v>36</v>
      </c>
      <c r="K64" s="260"/>
      <c r="L64" s="260"/>
      <c r="M64" s="260"/>
      <c r="N64" s="255">
        <f ca="1">TODAY()</f>
        <v>44627</v>
      </c>
      <c r="O64" s="256"/>
    </row>
    <row r="65" spans="3:15" ht="9" customHeight="1" thickBot="1">
      <c r="C65" s="22"/>
      <c r="D65" s="22"/>
      <c r="E65" s="23"/>
      <c r="F65" s="186"/>
      <c r="G65" s="186"/>
      <c r="H65" s="186"/>
      <c r="I65" s="35"/>
      <c r="J65" s="261"/>
      <c r="K65" s="262"/>
      <c r="L65" s="262"/>
      <c r="M65" s="262"/>
      <c r="N65" s="257"/>
      <c r="O65" s="258"/>
    </row>
    <row r="66" spans="2:15" ht="9" customHeight="1" thickTop="1">
      <c r="B66" s="26"/>
      <c r="C66" s="23"/>
      <c r="D66" s="23"/>
      <c r="E66" s="23"/>
      <c r="F66" s="186"/>
      <c r="G66" s="186"/>
      <c r="H66" s="186"/>
      <c r="I66" s="35"/>
      <c r="L66" s="37"/>
      <c r="M66" s="37"/>
      <c r="N66" s="39"/>
      <c r="O66" s="39"/>
    </row>
    <row r="67" spans="3:7" ht="12.75">
      <c r="C67" s="23"/>
      <c r="D67" s="23"/>
      <c r="E67" s="23"/>
      <c r="F67" s="23"/>
      <c r="G67" s="23"/>
    </row>
    <row r="68" spans="3:15" ht="12.75">
      <c r="C68" s="23"/>
      <c r="D68" s="23"/>
      <c r="F68" s="23"/>
      <c r="G68" s="23"/>
      <c r="K68" s="172"/>
      <c r="L68" s="172"/>
      <c r="M68" s="170"/>
      <c r="N68" s="170"/>
      <c r="O68" s="171"/>
    </row>
    <row r="69" spans="1:5" ht="12.75">
      <c r="A69" s="34"/>
      <c r="B69" s="22"/>
      <c r="C69" s="23"/>
      <c r="E69" s="69"/>
    </row>
    <row r="70" spans="1:5" ht="12.75">
      <c r="A70" s="34"/>
      <c r="B70" s="22"/>
      <c r="C70" s="76"/>
      <c r="D70" s="73"/>
      <c r="E70" s="69"/>
    </row>
    <row r="71" spans="1:5" ht="12.75">
      <c r="A71" s="34"/>
      <c r="B71" s="23"/>
      <c r="C71" s="69"/>
      <c r="D71" s="68"/>
      <c r="E71" s="69"/>
    </row>
    <row r="72" spans="2:5" ht="12.75">
      <c r="B72" s="72"/>
      <c r="C72" s="69"/>
      <c r="D72" s="68"/>
      <c r="E72" s="69"/>
    </row>
    <row r="73" spans="2:5" ht="12.75">
      <c r="B73" s="74"/>
      <c r="C73" s="69"/>
      <c r="D73" s="68"/>
      <c r="E73" s="69"/>
    </row>
    <row r="74" spans="2:5" ht="12.75">
      <c r="B74" s="74"/>
      <c r="C74" s="69"/>
      <c r="D74" s="68"/>
      <c r="E74" s="69"/>
    </row>
    <row r="75" spans="2:5" ht="12.75">
      <c r="B75" s="74"/>
      <c r="C75" s="69"/>
      <c r="D75" s="68"/>
      <c r="E75" s="69"/>
    </row>
    <row r="76" spans="2:6" ht="12.75">
      <c r="B76" s="74"/>
      <c r="C76" s="69"/>
      <c r="D76" s="68"/>
      <c r="E76" s="275"/>
      <c r="F76" s="275"/>
    </row>
    <row r="77" spans="1:4" ht="12.75">
      <c r="A77" s="24"/>
      <c r="B77" s="74"/>
      <c r="C77" s="69"/>
      <c r="D77" s="69"/>
    </row>
    <row r="78" spans="1:2" ht="12.75">
      <c r="A78" s="24"/>
      <c r="B78" s="74"/>
    </row>
    <row r="79" ht="12.75">
      <c r="B79" s="24"/>
    </row>
    <row r="80" ht="12.75">
      <c r="A80" s="22"/>
    </row>
    <row r="81" ht="12.75">
      <c r="A81" s="22"/>
    </row>
    <row r="82" spans="1:5" ht="12.75">
      <c r="A82" s="22"/>
      <c r="E82" s="26"/>
    </row>
    <row r="83" spans="1:5" ht="12.75">
      <c r="A83" s="22"/>
      <c r="D83" s="26"/>
      <c r="E83" s="26"/>
    </row>
    <row r="84" spans="1:6" ht="12.75">
      <c r="A84" s="22"/>
      <c r="D84" s="26"/>
      <c r="E84" s="26"/>
      <c r="F84" s="25"/>
    </row>
    <row r="85" spans="2:6" ht="12.75">
      <c r="B85" s="24"/>
      <c r="D85" s="26"/>
      <c r="E85" s="26"/>
      <c r="F85" s="25"/>
    </row>
    <row r="86" spans="2:6" ht="12.75">
      <c r="B86" s="24"/>
      <c r="D86" s="26"/>
      <c r="F86" s="25"/>
    </row>
    <row r="87" spans="2:6" ht="12.75">
      <c r="B87" s="24"/>
      <c r="F87" s="25"/>
    </row>
    <row r="88" ht="12.75">
      <c r="B88" s="24"/>
    </row>
    <row r="89" ht="12.75">
      <c r="B89" s="24"/>
    </row>
    <row r="90" ht="12.75">
      <c r="B90" s="24"/>
    </row>
  </sheetData>
  <sheetProtection/>
  <mergeCells count="148">
    <mergeCell ref="E76:F76"/>
    <mergeCell ref="A28:B28"/>
    <mergeCell ref="A7:B7"/>
    <mergeCell ref="E11:F11"/>
    <mergeCell ref="A26:B26"/>
    <mergeCell ref="E15:G15"/>
    <mergeCell ref="G13:H13"/>
    <mergeCell ref="N64:O65"/>
    <mergeCell ref="J64:M65"/>
    <mergeCell ref="A41:G41"/>
    <mergeCell ref="N61:N62"/>
    <mergeCell ref="A44:B44"/>
    <mergeCell ref="H53:L54"/>
    <mergeCell ref="H61:L62"/>
    <mergeCell ref="F65:H65"/>
    <mergeCell ref="A46:B46"/>
    <mergeCell ref="A1:O1"/>
    <mergeCell ref="A2:O2"/>
    <mergeCell ref="A3:O3"/>
    <mergeCell ref="K6:L6"/>
    <mergeCell ref="M6:O6"/>
    <mergeCell ref="M7:O7"/>
    <mergeCell ref="K5:L5"/>
    <mergeCell ref="M5:O5"/>
    <mergeCell ref="A5:B5"/>
    <mergeCell ref="G5:H5"/>
    <mergeCell ref="I5:J5"/>
    <mergeCell ref="C6:E6"/>
    <mergeCell ref="C5:F5"/>
    <mergeCell ref="E12:H12"/>
    <mergeCell ref="E10:F10"/>
    <mergeCell ref="E9:F9"/>
    <mergeCell ref="I9:J9"/>
    <mergeCell ref="J10:J11"/>
    <mergeCell ref="I6:J6"/>
    <mergeCell ref="C7:G7"/>
    <mergeCell ref="A6:B6"/>
    <mergeCell ref="A12:B12"/>
    <mergeCell ref="A11:B11"/>
    <mergeCell ref="G10:H10"/>
    <mergeCell ref="C10:D10"/>
    <mergeCell ref="A9:B9"/>
    <mergeCell ref="A10:B10"/>
    <mergeCell ref="C9:D9"/>
    <mergeCell ref="C12:D12"/>
    <mergeCell ref="G11:H11"/>
    <mergeCell ref="M8:O8"/>
    <mergeCell ref="M9:O9"/>
    <mergeCell ref="M11:O11"/>
    <mergeCell ref="M10:N10"/>
    <mergeCell ref="K11:L11"/>
    <mergeCell ref="M15:O15"/>
    <mergeCell ref="K12:L12"/>
    <mergeCell ref="K13:L13"/>
    <mergeCell ref="M12:O12"/>
    <mergeCell ref="K8:L8"/>
    <mergeCell ref="M68:O68"/>
    <mergeCell ref="K68:L68"/>
    <mergeCell ref="M13:O13"/>
    <mergeCell ref="M19:O19"/>
    <mergeCell ref="K20:L20"/>
    <mergeCell ref="N53:N54"/>
    <mergeCell ref="H41:O44"/>
    <mergeCell ref="F66:H66"/>
    <mergeCell ref="E21:G21"/>
    <mergeCell ref="E22:G22"/>
    <mergeCell ref="H21:J21"/>
    <mergeCell ref="M21:O21"/>
    <mergeCell ref="M17:O17"/>
    <mergeCell ref="K18:L18"/>
    <mergeCell ref="K17:L17"/>
    <mergeCell ref="H17:J17"/>
    <mergeCell ref="M18:O18"/>
    <mergeCell ref="H18:J18"/>
    <mergeCell ref="A43:B43"/>
    <mergeCell ref="A42:B42"/>
    <mergeCell ref="A36:B36"/>
    <mergeCell ref="A39:B39"/>
    <mergeCell ref="A32:B32"/>
    <mergeCell ref="I26:O26"/>
    <mergeCell ref="I33:O33"/>
    <mergeCell ref="A38:B38"/>
    <mergeCell ref="I38:O38"/>
    <mergeCell ref="A31:B31"/>
    <mergeCell ref="I31:O31"/>
    <mergeCell ref="I30:O30"/>
    <mergeCell ref="A24:G24"/>
    <mergeCell ref="A30:B30"/>
    <mergeCell ref="I27:O27"/>
    <mergeCell ref="A37:B37"/>
    <mergeCell ref="I35:O36"/>
    <mergeCell ref="A35:B35"/>
    <mergeCell ref="A33:B33"/>
    <mergeCell ref="I37:O37"/>
    <mergeCell ref="A34:G34"/>
    <mergeCell ref="A29:B29"/>
    <mergeCell ref="I29:O29"/>
    <mergeCell ref="A22:B22"/>
    <mergeCell ref="K22:L22"/>
    <mergeCell ref="A27:B27"/>
    <mergeCell ref="A25:B25"/>
    <mergeCell ref="H22:J22"/>
    <mergeCell ref="H24:H25"/>
    <mergeCell ref="I28:O28"/>
    <mergeCell ref="I24:O25"/>
    <mergeCell ref="E19:G19"/>
    <mergeCell ref="A15:D15"/>
    <mergeCell ref="A17:B17"/>
    <mergeCell ref="I13:J13"/>
    <mergeCell ref="H15:J15"/>
    <mergeCell ref="M22:O22"/>
    <mergeCell ref="M20:O20"/>
    <mergeCell ref="A19:B19"/>
    <mergeCell ref="A18:B18"/>
    <mergeCell ref="A21:B21"/>
    <mergeCell ref="E20:G20"/>
    <mergeCell ref="A20:B20"/>
    <mergeCell ref="K19:L19"/>
    <mergeCell ref="E17:G17"/>
    <mergeCell ref="A8:B8"/>
    <mergeCell ref="H19:J19"/>
    <mergeCell ref="H20:J20"/>
    <mergeCell ref="E18:G18"/>
    <mergeCell ref="K21:L21"/>
    <mergeCell ref="M16:O16"/>
    <mergeCell ref="E13:F13"/>
    <mergeCell ref="K15:L15"/>
    <mergeCell ref="A13:B13"/>
    <mergeCell ref="C13:D13"/>
    <mergeCell ref="K9:L9"/>
    <mergeCell ref="K10:L10"/>
    <mergeCell ref="I10:I11"/>
    <mergeCell ref="C11:D11"/>
    <mergeCell ref="K7:L7"/>
    <mergeCell ref="A16:B16"/>
    <mergeCell ref="E16:G16"/>
    <mergeCell ref="H16:J16"/>
    <mergeCell ref="K16:L16"/>
    <mergeCell ref="C8:G8"/>
    <mergeCell ref="I12:J12"/>
    <mergeCell ref="I8:J8"/>
    <mergeCell ref="I7:J7"/>
    <mergeCell ref="A49:F49"/>
    <mergeCell ref="A52:F52"/>
    <mergeCell ref="D50:F50"/>
    <mergeCell ref="A50:C50"/>
    <mergeCell ref="D51:F51"/>
    <mergeCell ref="A51:C51"/>
  </mergeCells>
  <printOptions horizontalCentered="1" verticalCentered="1"/>
  <pageMargins left="0.25" right="0.25" top="0.25" bottom="0.25" header="0.5" footer="0.25"/>
  <pageSetup horizontalDpi="600" verticalDpi="600" orientation="portrait" scale="99" r:id="rId1"/>
  <headerFooter alignWithMargins="0">
    <oddFooter>&amp;C&amp;6Form Revision Date:  10/16/19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Acct</dc:creator>
  <cp:keywords/>
  <dc:description/>
  <cp:lastModifiedBy>Windows User</cp:lastModifiedBy>
  <cp:lastPrinted>2019-10-16T17:15:00Z</cp:lastPrinted>
  <dcterms:created xsi:type="dcterms:W3CDTF">2006-09-12T18:53:33Z</dcterms:created>
  <dcterms:modified xsi:type="dcterms:W3CDTF">2022-03-07T17:50:23Z</dcterms:modified>
  <cp:category/>
  <cp:version/>
  <cp:contentType/>
  <cp:contentStatus/>
</cp:coreProperties>
</file>